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"/>
    </mc:Choice>
  </mc:AlternateContent>
  <xr:revisionPtr revIDLastSave="0" documentId="13_ncr:1_{20D0194B-C61D-4873-9DAF-48E94BE3EB6C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llustration" sheetId="5" r:id="rId1"/>
    <sheet name="Target_LTM" sheetId="4" r:id="rId2"/>
    <sheet name="Target_BS_10Q" sheetId="3" r:id="rId3"/>
    <sheet name="Target_IS_10Q" sheetId="1" r:id="rId4"/>
    <sheet name="Target_IS_10K" sheetId="2" r:id="rId5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42542.6496527778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4" l="1"/>
  <c r="M6" i="4"/>
  <c r="M5" i="4"/>
  <c r="K6" i="4"/>
  <c r="J6" i="4"/>
  <c r="K5" i="4"/>
  <c r="J5" i="4"/>
  <c r="H6" i="4" l="1"/>
  <c r="H5" i="4"/>
</calcChain>
</file>

<file path=xl/sharedStrings.xml><?xml version="1.0" encoding="utf-8"?>
<sst xmlns="http://schemas.openxmlformats.org/spreadsheetml/2006/main" count="157" uniqueCount="88">
  <si>
    <t>Antidilutive shares (in shares)</t>
  </si>
  <si>
    <t>Diluted (in shares)</t>
  </si>
  <si>
    <t>Basic (in shares)</t>
  </si>
  <si>
    <t>Weighted average common shares outstanding</t>
  </si>
  <si>
    <t>Net earnings per share (in dollars per share)</t>
  </si>
  <si>
    <t>Discontinued operations (in dollars per share)</t>
  </si>
  <si>
    <t>Continuing operations (in dollars per share)</t>
  </si>
  <si>
    <t>Net earnings</t>
  </si>
  <si>
    <t>Discontinued operations, net of tax</t>
  </si>
  <si>
    <t>Net earnings from continuing operations</t>
  </si>
  <si>
    <t>Provision for income taxes</t>
  </si>
  <si>
    <t>Earnings from continuing operations before income taxes</t>
  </si>
  <si>
    <t>Net interest expense</t>
  </si>
  <si>
    <t>Selling, general and administrative expenses</t>
  </si>
  <si>
    <t>Cost of sales</t>
  </si>
  <si>
    <t>Sales</t>
  </si>
  <si>
    <t>6 Months Ended</t>
  </si>
  <si>
    <t>3 Months Ended</t>
  </si>
  <si>
    <t>Consolidated Statements of Operations - USD ($) shares in Millions, $ in Millions</t>
  </si>
  <si>
    <t>12 Months Ended</t>
  </si>
  <si>
    <t>Total liabilities and shareholders’ investment</t>
  </si>
  <si>
    <t>Total shareholders’ investment</t>
  </si>
  <si>
    <t>Accumulated other comprehensive loss</t>
  </si>
  <si>
    <t>Retained earnings</t>
  </si>
  <si>
    <t>Additional paid-in capital</t>
  </si>
  <si>
    <t>Common stock</t>
  </si>
  <si>
    <t>Shareholders’ investment</t>
  </si>
  <si>
    <t>Total noncurrent liabilities</t>
  </si>
  <si>
    <t>Other noncurrent liabilities</t>
  </si>
  <si>
    <t>Deferred income taxes</t>
  </si>
  <si>
    <t>Long-term debt and other borrowings</t>
  </si>
  <si>
    <t>Total current liabilities</t>
  </si>
  <si>
    <t>Current portion of long-term debt and other borrowings</t>
  </si>
  <si>
    <t>Accrued and other current liabilities</t>
  </si>
  <si>
    <t>Accounts payable</t>
  </si>
  <si>
    <t>Liabilities and shareholders’ investment</t>
  </si>
  <si>
    <t>Total assets</t>
  </si>
  <si>
    <t>Other noncurrent assets</t>
  </si>
  <si>
    <t>Property and equipment, net</t>
  </si>
  <si>
    <t>Accumulated depreciation</t>
  </si>
  <si>
    <t>Construction-in-progress</t>
  </si>
  <si>
    <t>Computer hardware and software</t>
  </si>
  <si>
    <t>Fixtures and equipment</t>
  </si>
  <si>
    <t>Buildings and improvements</t>
  </si>
  <si>
    <t>Land</t>
  </si>
  <si>
    <t>Property and equipment</t>
  </si>
  <si>
    <t>Total current assets</t>
  </si>
  <si>
    <t>Other current assets</t>
  </si>
  <si>
    <t>Inventory</t>
  </si>
  <si>
    <t>Assets</t>
  </si>
  <si>
    <t>Consolidated Statements of Financial Position - USD ($) $ in Millions</t>
  </si>
  <si>
    <t>Last Twelve Months Calculation (LTM)</t>
  </si>
  <si>
    <t>12 months ended</t>
  </si>
  <si>
    <t>LTM</t>
  </si>
  <si>
    <t>2016 Q1</t>
  </si>
  <si>
    <t>2016 Q2</t>
  </si>
  <si>
    <t>2015 Q4</t>
  </si>
  <si>
    <t>2015 Q3</t>
  </si>
  <si>
    <t>2015 Q2</t>
  </si>
  <si>
    <t>2015 Q1</t>
  </si>
  <si>
    <t>Same period last year</t>
  </si>
  <si>
    <t>Last Twelve Months (LTM)</t>
  </si>
  <si>
    <t>Most recent period</t>
  </si>
  <si>
    <t>Latest fiscal year</t>
  </si>
  <si>
    <t>+</t>
  </si>
  <si>
    <t>-</t>
  </si>
  <si>
    <t>EBIT</t>
  </si>
  <si>
    <t>2016 Q3</t>
  </si>
  <si>
    <t>For Target as of November 2019</t>
  </si>
  <si>
    <t>Aug. 03, 2019</t>
  </si>
  <si>
    <t>Aug. 04, 2018</t>
  </si>
  <si>
    <t>Revenue</t>
  </si>
  <si>
    <t>Depreciation and amortization (exclusive of depreciation included in cost of sales)</t>
  </si>
  <si>
    <t>Operating income</t>
  </si>
  <si>
    <t>Net other (income) / expense</t>
  </si>
  <si>
    <t>Basic earnings per share</t>
  </si>
  <si>
    <t>Diluted earnings per share</t>
  </si>
  <si>
    <t>Other revenue</t>
  </si>
  <si>
    <t>Feb. 02, 2019</t>
  </si>
  <si>
    <t>Cash and cash equivalents</t>
  </si>
  <si>
    <t>Operating lease assets</t>
  </si>
  <si>
    <t>Noncurrent operating lease liabilities</t>
  </si>
  <si>
    <t>Feb. 03, 2018</t>
  </si>
  <si>
    <t>[1]</t>
  </si>
  <si>
    <t>Jan. 28, 2017</t>
  </si>
  <si>
    <t>Total revenue</t>
  </si>
  <si>
    <t>[2]</t>
  </si>
  <si>
    <t>Net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</si>
</sst>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 &quot;#,##0.00_);_(&quot;$ &quot;\(#,##0.00\)"/>
    <numFmt numFmtId="165" formatCode="#,##0.0_);\(#,##0.0\)"/>
    <numFmt numFmtId="166" formatCode="_(&quot;$ &quot;#,##0_);_(&quot;$ &quot;\(#,##0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3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3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/>
    <xf numFmtId="0" fontId="3" fillId="0" borderId="0" xfId="0" applyFont="1" applyFill="1" applyAlignment="1">
      <alignment horizontal="centerContinuous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/>
    <xf numFmtId="0" fontId="0" fillId="0" borderId="0" xfId="0" applyFill="1" applyAlignment="1"/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6" fontId="7" fillId="0" borderId="0" xfId="0" applyNumberFormat="1" applyFont="1" applyAlignment="1">
      <alignment horizontal="right" vertical="top"/>
    </xf>
    <xf numFmtId="37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right" vertical="top"/>
    </xf>
    <xf numFmtId="37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25"/>
  <sheetViews>
    <sheetView workbookViewId="0">
      <selection activeCell="K6" sqref="K6"/>
    </sheetView>
  </sheetViews>
  <sheetFormatPr defaultRowHeight="14.5"/>
  <cols>
    <col min="4" max="9" width="11.7265625" customWidth="1"/>
  </cols>
  <sheetData>
    <row r="3" spans="3:10">
      <c r="D3" s="5" t="s">
        <v>59</v>
      </c>
      <c r="E3" s="5" t="s">
        <v>58</v>
      </c>
      <c r="F3" s="5" t="s">
        <v>57</v>
      </c>
      <c r="G3" s="5" t="s">
        <v>56</v>
      </c>
      <c r="H3" s="5" t="s">
        <v>54</v>
      </c>
      <c r="I3" s="5" t="s">
        <v>55</v>
      </c>
    </row>
    <row r="4" spans="3:10">
      <c r="C4" s="15"/>
      <c r="H4" s="9" t="s">
        <v>62</v>
      </c>
      <c r="I4" s="9"/>
    </row>
    <row r="5" spans="3:10">
      <c r="C5" s="14" t="s">
        <v>64</v>
      </c>
      <c r="D5" s="10" t="s">
        <v>63</v>
      </c>
      <c r="E5" s="10"/>
      <c r="F5" s="10"/>
      <c r="G5" s="10"/>
    </row>
    <row r="6" spans="3:10">
      <c r="C6" s="14" t="s">
        <v>65</v>
      </c>
      <c r="D6" s="11" t="s">
        <v>60</v>
      </c>
      <c r="E6" s="12"/>
    </row>
    <row r="7" spans="3:10">
      <c r="F7" s="13" t="s">
        <v>61</v>
      </c>
      <c r="G7" s="13"/>
      <c r="H7" s="13"/>
      <c r="I7" s="13"/>
    </row>
    <row r="12" spans="3:10">
      <c r="D12" s="5" t="s">
        <v>59</v>
      </c>
      <c r="E12" s="5" t="s">
        <v>58</v>
      </c>
      <c r="F12" s="5" t="s">
        <v>57</v>
      </c>
      <c r="G12" s="5" t="s">
        <v>56</v>
      </c>
      <c r="H12" s="5" t="s">
        <v>54</v>
      </c>
      <c r="I12" s="5" t="s">
        <v>55</v>
      </c>
      <c r="J12" s="5" t="s">
        <v>67</v>
      </c>
    </row>
    <row r="13" spans="3:10">
      <c r="D13" s="4"/>
      <c r="E13" s="4"/>
      <c r="F13" s="4"/>
      <c r="G13" s="4"/>
      <c r="H13" s="9" t="s">
        <v>62</v>
      </c>
      <c r="I13" s="9"/>
      <c r="J13" s="9"/>
    </row>
    <row r="14" spans="3:10">
      <c r="C14" s="14" t="s">
        <v>64</v>
      </c>
      <c r="D14" s="10" t="s">
        <v>63</v>
      </c>
      <c r="E14" s="10"/>
      <c r="F14" s="10"/>
      <c r="G14" s="10"/>
      <c r="H14" s="4"/>
      <c r="I14" s="4"/>
    </row>
    <row r="15" spans="3:10">
      <c r="C15" s="14" t="s">
        <v>65</v>
      </c>
      <c r="D15" s="11" t="s">
        <v>60</v>
      </c>
      <c r="E15" s="12"/>
      <c r="F15" s="12"/>
      <c r="G15" s="4"/>
      <c r="H15" s="4"/>
      <c r="I15" s="4"/>
    </row>
    <row r="16" spans="3:10">
      <c r="D16" s="4"/>
      <c r="E16" s="4"/>
      <c r="F16" s="17"/>
      <c r="G16" s="13" t="s">
        <v>61</v>
      </c>
      <c r="H16" s="13"/>
      <c r="I16" s="13"/>
      <c r="J16" s="13"/>
    </row>
    <row r="21" spans="3:8">
      <c r="D21" s="5" t="s">
        <v>59</v>
      </c>
      <c r="E21" s="5" t="s">
        <v>58</v>
      </c>
      <c r="F21" s="5" t="s">
        <v>57</v>
      </c>
      <c r="G21" s="5" t="s">
        <v>56</v>
      </c>
      <c r="H21" s="5" t="s">
        <v>54</v>
      </c>
    </row>
    <row r="22" spans="3:8">
      <c r="D22" s="4"/>
      <c r="E22" s="4"/>
      <c r="F22" s="4"/>
      <c r="G22" s="4"/>
      <c r="H22" s="18" t="s">
        <v>62</v>
      </c>
    </row>
    <row r="23" spans="3:8">
      <c r="C23" s="14" t="s">
        <v>64</v>
      </c>
      <c r="D23" s="10" t="s">
        <v>63</v>
      </c>
      <c r="E23" s="10"/>
      <c r="F23" s="10"/>
      <c r="G23" s="10"/>
      <c r="H23" s="4"/>
    </row>
    <row r="24" spans="3:8">
      <c r="C24" s="14" t="s">
        <v>65</v>
      </c>
      <c r="D24" s="19" t="s">
        <v>60</v>
      </c>
      <c r="E24" s="20"/>
      <c r="F24" s="20"/>
      <c r="G24" s="4"/>
      <c r="H24" s="4"/>
    </row>
    <row r="25" spans="3:8">
      <c r="D25" s="4"/>
      <c r="E25" s="13" t="s">
        <v>61</v>
      </c>
      <c r="F25" s="13"/>
      <c r="G25" s="13"/>
      <c r="H2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tabSelected="1" workbookViewId="0">
      <selection activeCell="M8" sqref="M8"/>
    </sheetView>
  </sheetViews>
  <sheetFormatPr defaultRowHeight="14.5"/>
  <cols>
    <col min="8" max="8" width="19.1796875" customWidth="1"/>
    <col min="9" max="9" width="5" customWidth="1"/>
    <col min="10" max="10" width="14" customWidth="1"/>
    <col min="11" max="11" width="16.453125" customWidth="1"/>
    <col min="12" max="12" width="5.453125" customWidth="1"/>
    <col min="13" max="13" width="12.81640625" customWidth="1"/>
  </cols>
  <sheetData>
    <row r="1" spans="1:13" ht="26">
      <c r="A1" s="6" t="s">
        <v>51</v>
      </c>
    </row>
    <row r="2" spans="1:13" ht="20.25" customHeight="1">
      <c r="A2" s="22" t="s">
        <v>68</v>
      </c>
    </row>
    <row r="3" spans="1:13">
      <c r="G3" s="5"/>
      <c r="H3" s="8" t="s">
        <v>52</v>
      </c>
      <c r="I3" s="7"/>
      <c r="J3" s="23" t="s">
        <v>16</v>
      </c>
      <c r="K3" s="24"/>
      <c r="L3" s="5"/>
      <c r="M3" s="8" t="s">
        <v>53</v>
      </c>
    </row>
    <row r="4" spans="1:13">
      <c r="H4" s="28" t="s">
        <v>78</v>
      </c>
      <c r="I4" s="3"/>
      <c r="J4" s="28" t="s">
        <v>69</v>
      </c>
      <c r="K4" s="28" t="s">
        <v>70</v>
      </c>
      <c r="L4" s="3"/>
      <c r="M4" s="28" t="s">
        <v>69</v>
      </c>
    </row>
    <row r="5" spans="1:13">
      <c r="G5" s="5" t="s">
        <v>15</v>
      </c>
      <c r="H5" s="2">
        <f>Target_IS_10K!B3</f>
        <v>75356</v>
      </c>
      <c r="I5" s="2"/>
      <c r="J5" s="2">
        <f>Target_IS_10Q!D3</f>
        <v>36049</v>
      </c>
      <c r="K5" s="2">
        <f>Target_IS_10Q!E3</f>
        <v>34558</v>
      </c>
      <c r="L5" s="2"/>
      <c r="M5" s="2">
        <f>H5+J5-K5</f>
        <v>76847</v>
      </c>
    </row>
    <row r="6" spans="1:13">
      <c r="G6" s="5" t="s">
        <v>66</v>
      </c>
      <c r="H6" s="16">
        <f>Target_IS_10K!B7</f>
        <v>4110</v>
      </c>
      <c r="J6" s="1">
        <f>Target_IS_10Q!D7</f>
        <v>2458</v>
      </c>
      <c r="K6" s="1">
        <f>Target_IS_10Q!E7</f>
        <v>2174</v>
      </c>
      <c r="M6" s="2">
        <f>H6+J6-K6</f>
        <v>4394</v>
      </c>
    </row>
    <row r="7" spans="1:13">
      <c r="G7" s="5" t="s">
        <v>87</v>
      </c>
      <c r="H7" s="16"/>
      <c r="J7" s="16"/>
      <c r="K7" s="16"/>
      <c r="L7" s="16"/>
      <c r="M7" s="2">
        <f>Target_BS_10Q!B23+Target_BS_10Q!B21-Target_BS_10Q!B3</f>
        <v>9862</v>
      </c>
    </row>
  </sheetData>
  <mergeCells count="1">
    <mergeCell ref="J3:K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/>
  </sheetViews>
  <sheetFormatPr defaultRowHeight="14.5"/>
  <cols>
    <col min="1" max="1" width="70" style="21" customWidth="1"/>
    <col min="2" max="4" width="14" style="21" customWidth="1"/>
    <col min="5" max="16384" width="8.7265625" style="21"/>
  </cols>
  <sheetData>
    <row r="1" spans="1:4">
      <c r="A1" s="36" t="s">
        <v>50</v>
      </c>
      <c r="B1" s="28" t="s">
        <v>69</v>
      </c>
      <c r="C1" s="28" t="s">
        <v>78</v>
      </c>
      <c r="D1" s="28" t="s">
        <v>70</v>
      </c>
    </row>
    <row r="2" spans="1:4">
      <c r="A2" s="32" t="s">
        <v>49</v>
      </c>
    </row>
    <row r="3" spans="1:4">
      <c r="A3" s="29" t="s">
        <v>79</v>
      </c>
      <c r="B3" s="30">
        <v>1656</v>
      </c>
      <c r="C3" s="30">
        <v>1556</v>
      </c>
      <c r="D3" s="30">
        <v>1180</v>
      </c>
    </row>
    <row r="4" spans="1:4">
      <c r="A4" s="29" t="s">
        <v>48</v>
      </c>
      <c r="B4" s="31">
        <v>9122</v>
      </c>
      <c r="C4" s="31">
        <v>9497</v>
      </c>
      <c r="D4" s="31">
        <v>9112</v>
      </c>
    </row>
    <row r="5" spans="1:4">
      <c r="A5" s="29" t="s">
        <v>47</v>
      </c>
      <c r="B5" s="31">
        <v>1341</v>
      </c>
      <c r="C5" s="31">
        <v>1466</v>
      </c>
      <c r="D5" s="31">
        <v>1211</v>
      </c>
    </row>
    <row r="6" spans="1:4">
      <c r="A6" s="29" t="s">
        <v>46</v>
      </c>
      <c r="B6" s="31">
        <v>12119</v>
      </c>
      <c r="C6" s="31">
        <v>12519</v>
      </c>
      <c r="D6" s="31">
        <v>11503</v>
      </c>
    </row>
    <row r="7" spans="1:4">
      <c r="A7" s="32" t="s">
        <v>45</v>
      </c>
    </row>
    <row r="8" spans="1:4">
      <c r="A8" s="29" t="s">
        <v>44</v>
      </c>
      <c r="B8" s="31">
        <v>6054</v>
      </c>
      <c r="C8" s="31">
        <v>6064</v>
      </c>
      <c r="D8" s="31">
        <v>6074</v>
      </c>
    </row>
    <row r="9" spans="1:4">
      <c r="A9" s="29" t="s">
        <v>43</v>
      </c>
      <c r="B9" s="31">
        <v>29908</v>
      </c>
      <c r="C9" s="31">
        <v>29240</v>
      </c>
      <c r="D9" s="31">
        <v>28629</v>
      </c>
    </row>
    <row r="10" spans="1:4">
      <c r="A10" s="29" t="s">
        <v>42</v>
      </c>
      <c r="B10" s="31">
        <v>5622</v>
      </c>
      <c r="C10" s="31">
        <v>5912</v>
      </c>
      <c r="D10" s="31">
        <v>5356</v>
      </c>
    </row>
    <row r="11" spans="1:4">
      <c r="A11" s="29" t="s">
        <v>41</v>
      </c>
      <c r="B11" s="31">
        <v>2627</v>
      </c>
      <c r="C11" s="31">
        <v>2544</v>
      </c>
      <c r="D11" s="31">
        <v>2575</v>
      </c>
    </row>
    <row r="12" spans="1:4">
      <c r="A12" s="29" t="s">
        <v>40</v>
      </c>
      <c r="B12" s="31">
        <v>667</v>
      </c>
      <c r="C12" s="31">
        <v>460</v>
      </c>
      <c r="D12" s="31">
        <v>685</v>
      </c>
    </row>
    <row r="13" spans="1:4">
      <c r="A13" s="29" t="s">
        <v>39</v>
      </c>
      <c r="B13" s="31">
        <v>-18866</v>
      </c>
      <c r="C13" s="31">
        <v>-18687</v>
      </c>
      <c r="D13" s="31">
        <v>-18147</v>
      </c>
    </row>
    <row r="14" spans="1:4">
      <c r="A14" s="29" t="s">
        <v>38</v>
      </c>
      <c r="B14" s="31">
        <v>26012</v>
      </c>
      <c r="C14" s="31">
        <v>25533</v>
      </c>
      <c r="D14" s="31">
        <v>25172</v>
      </c>
    </row>
    <row r="15" spans="1:4">
      <c r="A15" s="29" t="s">
        <v>80</v>
      </c>
      <c r="B15" s="31">
        <v>2062</v>
      </c>
      <c r="C15" s="31">
        <v>1965</v>
      </c>
      <c r="D15" s="31">
        <v>1976</v>
      </c>
    </row>
    <row r="16" spans="1:4">
      <c r="A16" s="29" t="s">
        <v>37</v>
      </c>
      <c r="B16" s="31">
        <v>1373</v>
      </c>
      <c r="C16" s="31">
        <v>1273</v>
      </c>
      <c r="D16" s="31">
        <v>1345</v>
      </c>
    </row>
    <row r="17" spans="1:4">
      <c r="A17" s="29" t="s">
        <v>36</v>
      </c>
      <c r="B17" s="31">
        <v>41566</v>
      </c>
      <c r="C17" s="31">
        <v>41290</v>
      </c>
      <c r="D17" s="31">
        <v>39996</v>
      </c>
    </row>
    <row r="18" spans="1:4">
      <c r="A18" s="32" t="s">
        <v>35</v>
      </c>
    </row>
    <row r="19" spans="1:4">
      <c r="A19" s="29" t="s">
        <v>34</v>
      </c>
      <c r="B19" s="31">
        <v>9152</v>
      </c>
      <c r="C19" s="31">
        <v>9761</v>
      </c>
      <c r="D19" s="31">
        <v>9116</v>
      </c>
    </row>
    <row r="20" spans="1:4">
      <c r="A20" s="29" t="s">
        <v>33</v>
      </c>
      <c r="B20" s="31">
        <v>4059</v>
      </c>
      <c r="C20" s="31">
        <v>4201</v>
      </c>
      <c r="D20" s="31">
        <v>3878</v>
      </c>
    </row>
    <row r="21" spans="1:4">
      <c r="A21" s="29" t="s">
        <v>32</v>
      </c>
      <c r="B21" s="31">
        <v>1153</v>
      </c>
      <c r="C21" s="31">
        <v>1052</v>
      </c>
      <c r="D21" s="31">
        <v>1044</v>
      </c>
    </row>
    <row r="22" spans="1:4">
      <c r="A22" s="29" t="s">
        <v>31</v>
      </c>
      <c r="B22" s="31">
        <v>14364</v>
      </c>
      <c r="C22" s="31">
        <v>15014</v>
      </c>
      <c r="D22" s="31">
        <v>14038</v>
      </c>
    </row>
    <row r="23" spans="1:4">
      <c r="A23" s="29" t="s">
        <v>30</v>
      </c>
      <c r="B23" s="31">
        <v>10365</v>
      </c>
      <c r="C23" s="31">
        <v>10223</v>
      </c>
      <c r="D23" s="31">
        <v>10108</v>
      </c>
    </row>
    <row r="24" spans="1:4">
      <c r="A24" s="29" t="s">
        <v>81</v>
      </c>
      <c r="B24" s="31">
        <v>2111</v>
      </c>
      <c r="C24" s="31">
        <v>2004</v>
      </c>
      <c r="D24" s="31">
        <v>2028</v>
      </c>
    </row>
    <row r="25" spans="1:4">
      <c r="A25" s="29" t="s">
        <v>29</v>
      </c>
      <c r="B25" s="31">
        <v>1082</v>
      </c>
      <c r="C25" s="31">
        <v>972</v>
      </c>
      <c r="D25" s="31">
        <v>828</v>
      </c>
    </row>
    <row r="26" spans="1:4">
      <c r="A26" s="29" t="s">
        <v>28</v>
      </c>
      <c r="B26" s="31">
        <v>1808</v>
      </c>
      <c r="C26" s="31">
        <v>1780</v>
      </c>
      <c r="D26" s="31">
        <v>1827</v>
      </c>
    </row>
    <row r="27" spans="1:4">
      <c r="A27" s="29" t="s">
        <v>27</v>
      </c>
      <c r="B27" s="31">
        <v>15366</v>
      </c>
      <c r="C27" s="31">
        <v>14979</v>
      </c>
      <c r="D27" s="31">
        <v>14791</v>
      </c>
    </row>
    <row r="28" spans="1:4">
      <c r="A28" s="32" t="s">
        <v>26</v>
      </c>
    </row>
    <row r="29" spans="1:4">
      <c r="A29" s="29" t="s">
        <v>25</v>
      </c>
      <c r="B29" s="31">
        <v>43</v>
      </c>
      <c r="C29" s="31">
        <v>43</v>
      </c>
      <c r="D29" s="31">
        <v>44</v>
      </c>
    </row>
    <row r="30" spans="1:4">
      <c r="A30" s="29" t="s">
        <v>24</v>
      </c>
      <c r="B30" s="31">
        <v>6114</v>
      </c>
      <c r="C30" s="31">
        <v>6042</v>
      </c>
      <c r="D30" s="31">
        <v>5788</v>
      </c>
    </row>
    <row r="31" spans="1:4">
      <c r="A31" s="29" t="s">
        <v>23</v>
      </c>
      <c r="B31" s="31">
        <v>6461</v>
      </c>
      <c r="C31" s="31">
        <v>6017</v>
      </c>
      <c r="D31" s="31">
        <v>6058</v>
      </c>
    </row>
    <row r="32" spans="1:4">
      <c r="A32" s="29" t="s">
        <v>22</v>
      </c>
      <c r="B32" s="31">
        <v>-782</v>
      </c>
      <c r="C32" s="31">
        <v>-805</v>
      </c>
      <c r="D32" s="31">
        <v>-723</v>
      </c>
    </row>
    <row r="33" spans="1:4">
      <c r="A33" s="29" t="s">
        <v>21</v>
      </c>
      <c r="B33" s="31">
        <v>11836</v>
      </c>
      <c r="C33" s="31">
        <v>11297</v>
      </c>
      <c r="D33" s="31">
        <v>11167</v>
      </c>
    </row>
    <row r="34" spans="1:4">
      <c r="A34" s="29" t="s">
        <v>20</v>
      </c>
      <c r="B34" s="30">
        <v>41566</v>
      </c>
      <c r="C34" s="30">
        <v>41290</v>
      </c>
      <c r="D34" s="30">
        <v>39996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E2" sqref="D2:E2"/>
    </sheetView>
  </sheetViews>
  <sheetFormatPr defaultRowHeight="14.5"/>
  <cols>
    <col min="1" max="1" width="80" style="21" customWidth="1"/>
    <col min="2" max="2" width="15" style="21" customWidth="1"/>
    <col min="3" max="3" width="14" style="21" customWidth="1"/>
    <col min="4" max="4" width="15" style="21" customWidth="1"/>
    <col min="5" max="5" width="14" style="21" customWidth="1"/>
    <col min="6" max="16384" width="8.7265625" style="21"/>
  </cols>
  <sheetData>
    <row r="1" spans="1:5">
      <c r="A1" s="26" t="s">
        <v>18</v>
      </c>
      <c r="B1" s="27" t="s">
        <v>17</v>
      </c>
      <c r="C1" s="25"/>
      <c r="D1" s="27" t="s">
        <v>16</v>
      </c>
      <c r="E1" s="25"/>
    </row>
    <row r="2" spans="1:5">
      <c r="A2" s="25"/>
      <c r="B2" s="28" t="s">
        <v>69</v>
      </c>
      <c r="C2" s="28" t="s">
        <v>70</v>
      </c>
      <c r="D2" s="28" t="s">
        <v>69</v>
      </c>
      <c r="E2" s="28" t="s">
        <v>70</v>
      </c>
    </row>
    <row r="3" spans="1:5">
      <c r="A3" s="29" t="s">
        <v>71</v>
      </c>
      <c r="B3" s="30">
        <v>18422</v>
      </c>
      <c r="C3" s="30">
        <v>17776</v>
      </c>
      <c r="D3" s="30">
        <v>36049</v>
      </c>
      <c r="E3" s="30">
        <v>34558</v>
      </c>
    </row>
    <row r="4" spans="1:5">
      <c r="A4" s="29" t="s">
        <v>14</v>
      </c>
      <c r="B4" s="31">
        <v>12625</v>
      </c>
      <c r="C4" s="31">
        <v>12239</v>
      </c>
      <c r="D4" s="31">
        <v>24874</v>
      </c>
      <c r="E4" s="31">
        <v>23865</v>
      </c>
    </row>
    <row r="5" spans="1:5">
      <c r="A5" s="29" t="s">
        <v>13</v>
      </c>
      <c r="B5" s="31">
        <v>3912</v>
      </c>
      <c r="C5" s="31">
        <v>3865</v>
      </c>
      <c r="D5" s="31">
        <v>7575</v>
      </c>
      <c r="E5" s="31">
        <v>7410</v>
      </c>
    </row>
    <row r="6" spans="1:5">
      <c r="A6" s="29" t="s">
        <v>72</v>
      </c>
      <c r="B6" s="31">
        <v>561</v>
      </c>
      <c r="C6" s="31">
        <v>539</v>
      </c>
      <c r="D6" s="31">
        <v>1142</v>
      </c>
      <c r="E6" s="31">
        <v>1109</v>
      </c>
    </row>
    <row r="7" spans="1:5">
      <c r="A7" s="29" t="s">
        <v>73</v>
      </c>
      <c r="B7" s="31">
        <v>1324</v>
      </c>
      <c r="C7" s="31">
        <v>1133</v>
      </c>
      <c r="D7" s="31">
        <v>2458</v>
      </c>
      <c r="E7" s="31">
        <v>2174</v>
      </c>
    </row>
    <row r="8" spans="1:5">
      <c r="A8" s="29" t="s">
        <v>12</v>
      </c>
      <c r="B8" s="31">
        <v>120</v>
      </c>
      <c r="C8" s="31">
        <v>115</v>
      </c>
      <c r="D8" s="31">
        <v>246</v>
      </c>
      <c r="E8" s="31">
        <v>237</v>
      </c>
    </row>
    <row r="9" spans="1:5">
      <c r="A9" s="29" t="s">
        <v>74</v>
      </c>
      <c r="B9" s="31">
        <v>-13</v>
      </c>
      <c r="C9" s="31">
        <v>-4</v>
      </c>
      <c r="D9" s="31">
        <v>-27</v>
      </c>
      <c r="E9" s="31">
        <v>-12</v>
      </c>
    </row>
    <row r="10" spans="1:5">
      <c r="A10" s="29" t="s">
        <v>11</v>
      </c>
      <c r="B10" s="31">
        <v>1217</v>
      </c>
      <c r="C10" s="31">
        <v>1022</v>
      </c>
      <c r="D10" s="31">
        <v>2239</v>
      </c>
      <c r="E10" s="31">
        <v>1949</v>
      </c>
    </row>
    <row r="11" spans="1:5">
      <c r="A11" s="29" t="s">
        <v>10</v>
      </c>
      <c r="B11" s="31">
        <v>279</v>
      </c>
      <c r="C11" s="31">
        <v>223</v>
      </c>
      <c r="D11" s="31">
        <v>509</v>
      </c>
      <c r="E11" s="31">
        <v>433</v>
      </c>
    </row>
    <row r="12" spans="1:5">
      <c r="A12" s="29" t="s">
        <v>9</v>
      </c>
      <c r="B12" s="31">
        <v>938</v>
      </c>
      <c r="C12" s="31">
        <v>799</v>
      </c>
      <c r="D12" s="31">
        <v>1730</v>
      </c>
      <c r="E12" s="31">
        <v>1516</v>
      </c>
    </row>
    <row r="13" spans="1:5">
      <c r="A13" s="29" t="s">
        <v>8</v>
      </c>
      <c r="B13" s="31">
        <v>0</v>
      </c>
      <c r="C13" s="31">
        <v>0</v>
      </c>
      <c r="D13" s="31">
        <v>3</v>
      </c>
      <c r="E13" s="31">
        <v>1</v>
      </c>
    </row>
    <row r="14" spans="1:5">
      <c r="A14" s="29" t="s">
        <v>7</v>
      </c>
      <c r="B14" s="30">
        <v>938</v>
      </c>
      <c r="C14" s="30">
        <v>799</v>
      </c>
      <c r="D14" s="30">
        <v>1733</v>
      </c>
      <c r="E14" s="30">
        <v>1517</v>
      </c>
    </row>
    <row r="15" spans="1:5">
      <c r="A15" s="32" t="s">
        <v>75</v>
      </c>
    </row>
    <row r="16" spans="1:5">
      <c r="A16" s="29" t="s">
        <v>6</v>
      </c>
      <c r="B16" s="33">
        <v>1.83</v>
      </c>
      <c r="C16" s="33">
        <v>1.5</v>
      </c>
      <c r="D16" s="33">
        <v>3.37</v>
      </c>
      <c r="E16" s="33">
        <v>2.84</v>
      </c>
    </row>
    <row r="17" spans="1:5">
      <c r="A17" s="29" t="s">
        <v>5</v>
      </c>
      <c r="B17" s="31">
        <v>0</v>
      </c>
      <c r="C17" s="31">
        <v>0</v>
      </c>
      <c r="D17" s="34">
        <v>0.01</v>
      </c>
      <c r="E17" s="31">
        <v>0</v>
      </c>
    </row>
    <row r="18" spans="1:5">
      <c r="A18" s="29" t="s">
        <v>4</v>
      </c>
      <c r="B18" s="34">
        <v>1.83</v>
      </c>
      <c r="C18" s="34">
        <v>1.5</v>
      </c>
      <c r="D18" s="34">
        <v>3.37</v>
      </c>
      <c r="E18" s="34">
        <v>2.84</v>
      </c>
    </row>
    <row r="19" spans="1:5">
      <c r="A19" s="32" t="s">
        <v>76</v>
      </c>
    </row>
    <row r="20" spans="1:5">
      <c r="A20" s="29" t="s">
        <v>6</v>
      </c>
      <c r="B20" s="34">
        <v>1.82</v>
      </c>
      <c r="C20" s="34">
        <v>1.49</v>
      </c>
      <c r="D20" s="34">
        <v>3.34</v>
      </c>
      <c r="E20" s="34">
        <v>2.81</v>
      </c>
    </row>
    <row r="21" spans="1:5">
      <c r="A21" s="29" t="s">
        <v>5</v>
      </c>
      <c r="B21" s="31">
        <v>0</v>
      </c>
      <c r="C21" s="31">
        <v>0</v>
      </c>
      <c r="D21" s="34">
        <v>0.01</v>
      </c>
      <c r="E21" s="31">
        <v>0</v>
      </c>
    </row>
    <row r="22" spans="1:5">
      <c r="A22" s="29" t="s">
        <v>4</v>
      </c>
      <c r="B22" s="33">
        <v>1.82</v>
      </c>
      <c r="C22" s="33">
        <v>1.49</v>
      </c>
      <c r="D22" s="33">
        <v>3.35</v>
      </c>
      <c r="E22" s="33">
        <v>2.82</v>
      </c>
    </row>
    <row r="23" spans="1:5">
      <c r="A23" s="32" t="s">
        <v>3</v>
      </c>
    </row>
    <row r="24" spans="1:5">
      <c r="A24" s="29" t="s">
        <v>2</v>
      </c>
      <c r="B24" s="35">
        <v>512.1</v>
      </c>
      <c r="C24" s="35">
        <v>531.70000000000005</v>
      </c>
      <c r="D24" s="35">
        <v>513.9</v>
      </c>
      <c r="E24" s="35">
        <v>534.29999999999995</v>
      </c>
    </row>
    <row r="25" spans="1:5">
      <c r="A25" s="29" t="s">
        <v>1</v>
      </c>
      <c r="B25" s="35">
        <v>516.1</v>
      </c>
      <c r="C25" s="35">
        <v>536.29999999999995</v>
      </c>
      <c r="D25" s="35">
        <v>517.79999999999995</v>
      </c>
      <c r="E25" s="35">
        <v>538.6</v>
      </c>
    </row>
    <row r="26" spans="1:5">
      <c r="A26" s="29" t="s">
        <v>0</v>
      </c>
      <c r="B26" s="31">
        <v>0</v>
      </c>
      <c r="C26" s="31">
        <v>0</v>
      </c>
      <c r="D26" s="31">
        <v>0</v>
      </c>
      <c r="E26" s="31">
        <v>0</v>
      </c>
    </row>
    <row r="27" spans="1:5">
      <c r="A27" s="29" t="s">
        <v>15</v>
      </c>
    </row>
    <row r="28" spans="1:5">
      <c r="A28" s="29" t="s">
        <v>71</v>
      </c>
      <c r="B28" s="30">
        <v>18183</v>
      </c>
      <c r="C28" s="30">
        <v>17552</v>
      </c>
      <c r="D28" s="30">
        <v>35584</v>
      </c>
      <c r="E28" s="30">
        <v>34108</v>
      </c>
    </row>
    <row r="29" spans="1:5">
      <c r="A29" s="29" t="s">
        <v>77</v>
      </c>
    </row>
    <row r="30" spans="1:5">
      <c r="A30" s="29" t="s">
        <v>71</v>
      </c>
      <c r="B30" s="30">
        <v>239</v>
      </c>
      <c r="C30" s="30">
        <v>224</v>
      </c>
      <c r="D30" s="30">
        <v>465</v>
      </c>
      <c r="E30" s="30">
        <v>450</v>
      </c>
    </row>
  </sheetData>
  <mergeCells count="3">
    <mergeCell ref="A1:A2"/>
    <mergeCell ref="B1:C1"/>
    <mergeCell ref="D1:E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>
      <selection activeCell="B2" sqref="B2"/>
    </sheetView>
  </sheetViews>
  <sheetFormatPr defaultRowHeight="14.5"/>
  <cols>
    <col min="1" max="1" width="80" style="21" customWidth="1"/>
    <col min="2" max="2" width="16" style="21" customWidth="1"/>
    <col min="3" max="3" width="14" style="21" customWidth="1"/>
    <col min="4" max="4" width="4" style="21" customWidth="1"/>
    <col min="5" max="5" width="14" style="21" customWidth="1"/>
    <col min="6" max="6" width="4" style="21" customWidth="1"/>
    <col min="7" max="16384" width="8.7265625" style="21"/>
  </cols>
  <sheetData>
    <row r="1" spans="1:6">
      <c r="A1" s="26" t="s">
        <v>18</v>
      </c>
      <c r="B1" s="27" t="s">
        <v>19</v>
      </c>
      <c r="C1" s="25"/>
      <c r="D1" s="25"/>
      <c r="E1" s="25"/>
      <c r="F1" s="25"/>
    </row>
    <row r="2" spans="1:6">
      <c r="A2" s="25"/>
      <c r="B2" s="28" t="s">
        <v>78</v>
      </c>
      <c r="C2" s="28" t="s">
        <v>82</v>
      </c>
      <c r="D2" s="28" t="s">
        <v>83</v>
      </c>
      <c r="E2" s="28" t="s">
        <v>84</v>
      </c>
      <c r="F2" s="28" t="s">
        <v>83</v>
      </c>
    </row>
    <row r="3" spans="1:6">
      <c r="A3" s="29" t="s">
        <v>85</v>
      </c>
      <c r="B3" s="30">
        <v>75356</v>
      </c>
      <c r="C3" s="37">
        <v>72714</v>
      </c>
      <c r="D3" s="25"/>
      <c r="E3" s="37">
        <v>70271</v>
      </c>
      <c r="F3" s="25"/>
    </row>
    <row r="4" spans="1:6">
      <c r="A4" s="29" t="s">
        <v>14</v>
      </c>
      <c r="B4" s="31">
        <v>53299</v>
      </c>
      <c r="C4" s="38">
        <v>51125</v>
      </c>
      <c r="D4" s="25"/>
      <c r="E4" s="38">
        <v>49145</v>
      </c>
      <c r="F4" s="25"/>
    </row>
    <row r="5" spans="1:6">
      <c r="A5" s="29" t="s">
        <v>13</v>
      </c>
      <c r="B5" s="31">
        <v>15723</v>
      </c>
      <c r="C5" s="38">
        <v>15140</v>
      </c>
      <c r="D5" s="25"/>
      <c r="E5" s="38">
        <v>14217</v>
      </c>
      <c r="F5" s="25"/>
    </row>
    <row r="6" spans="1:6">
      <c r="A6" s="29" t="s">
        <v>72</v>
      </c>
      <c r="B6" s="31">
        <v>2224</v>
      </c>
      <c r="C6" s="38">
        <v>2225</v>
      </c>
      <c r="D6" s="25"/>
      <c r="E6" s="38">
        <v>2045</v>
      </c>
      <c r="F6" s="25"/>
    </row>
    <row r="7" spans="1:6">
      <c r="A7" s="29" t="s">
        <v>73</v>
      </c>
      <c r="B7" s="31">
        <v>4110</v>
      </c>
      <c r="C7" s="38">
        <v>4224</v>
      </c>
      <c r="D7" s="25"/>
      <c r="E7" s="38">
        <v>4864</v>
      </c>
      <c r="F7" s="25"/>
    </row>
    <row r="8" spans="1:6">
      <c r="A8" s="29" t="s">
        <v>12</v>
      </c>
      <c r="B8" s="31">
        <v>461</v>
      </c>
      <c r="C8" s="38">
        <v>653</v>
      </c>
      <c r="D8" s="25"/>
      <c r="E8" s="38">
        <v>991</v>
      </c>
      <c r="F8" s="25"/>
    </row>
    <row r="9" spans="1:6">
      <c r="A9" s="29" t="s">
        <v>74</v>
      </c>
      <c r="B9" s="31">
        <v>-27</v>
      </c>
      <c r="C9" s="38">
        <v>-59</v>
      </c>
      <c r="D9" s="25"/>
      <c r="E9" s="38">
        <v>-88</v>
      </c>
      <c r="F9" s="25"/>
    </row>
    <row r="10" spans="1:6">
      <c r="A10" s="29" t="s">
        <v>11</v>
      </c>
      <c r="B10" s="31">
        <v>3676</v>
      </c>
      <c r="C10" s="38">
        <v>3630</v>
      </c>
      <c r="D10" s="25"/>
      <c r="E10" s="38">
        <v>3961</v>
      </c>
      <c r="F10" s="25"/>
    </row>
    <row r="11" spans="1:6">
      <c r="A11" s="29" t="s">
        <v>10</v>
      </c>
      <c r="B11" s="31">
        <v>746</v>
      </c>
      <c r="C11" s="38">
        <v>722</v>
      </c>
      <c r="D11" s="25"/>
      <c r="E11" s="38">
        <v>1295</v>
      </c>
      <c r="F11" s="25"/>
    </row>
    <row r="12" spans="1:6">
      <c r="A12" s="29" t="s">
        <v>9</v>
      </c>
      <c r="B12" s="31">
        <v>2930</v>
      </c>
      <c r="C12" s="38">
        <v>2908</v>
      </c>
      <c r="D12" s="25"/>
      <c r="E12" s="38">
        <v>2666</v>
      </c>
      <c r="F12" s="25"/>
    </row>
    <row r="13" spans="1:6">
      <c r="A13" s="29" t="s">
        <v>8</v>
      </c>
      <c r="B13" s="31">
        <v>7</v>
      </c>
      <c r="C13" s="38">
        <v>6</v>
      </c>
      <c r="D13" s="25"/>
      <c r="E13" s="38">
        <v>68</v>
      </c>
      <c r="F13" s="25"/>
    </row>
    <row r="14" spans="1:6">
      <c r="A14" s="29" t="s">
        <v>7</v>
      </c>
      <c r="B14" s="30">
        <v>2937</v>
      </c>
      <c r="C14" s="37">
        <v>2914</v>
      </c>
      <c r="D14" s="25"/>
      <c r="E14" s="37">
        <v>2734</v>
      </c>
      <c r="F14" s="25"/>
    </row>
    <row r="15" spans="1:6">
      <c r="A15" s="32" t="s">
        <v>75</v>
      </c>
      <c r="C15" s="25"/>
      <c r="D15" s="25"/>
      <c r="E15" s="25"/>
      <c r="F15" s="25"/>
    </row>
    <row r="16" spans="1:6">
      <c r="A16" s="29" t="s">
        <v>6</v>
      </c>
      <c r="B16" s="33">
        <v>5.54</v>
      </c>
      <c r="C16" s="39">
        <v>5.32</v>
      </c>
      <c r="D16" s="25"/>
      <c r="E16" s="39">
        <v>4.6100000000000003</v>
      </c>
      <c r="F16" s="25"/>
    </row>
    <row r="17" spans="1:6">
      <c r="A17" s="29" t="s">
        <v>5</v>
      </c>
      <c r="B17" s="34">
        <v>0.01</v>
      </c>
      <c r="C17" s="40">
        <v>0.01</v>
      </c>
      <c r="D17" s="25"/>
      <c r="E17" s="40">
        <v>0.12</v>
      </c>
      <c r="F17" s="25"/>
    </row>
    <row r="18" spans="1:6">
      <c r="A18" s="29" t="s">
        <v>4</v>
      </c>
      <c r="B18" s="34">
        <v>5.55</v>
      </c>
      <c r="C18" s="40">
        <v>5.32</v>
      </c>
      <c r="D18" s="25"/>
      <c r="E18" s="40">
        <v>4.7300000000000004</v>
      </c>
      <c r="F18" s="25"/>
    </row>
    <row r="19" spans="1:6">
      <c r="A19" s="32" t="s">
        <v>76</v>
      </c>
      <c r="C19" s="25"/>
      <c r="D19" s="25"/>
      <c r="E19" s="25"/>
      <c r="F19" s="25"/>
    </row>
    <row r="20" spans="1:6">
      <c r="A20" s="29" t="s">
        <v>6</v>
      </c>
      <c r="B20" s="34">
        <v>5.5</v>
      </c>
      <c r="C20" s="40">
        <v>5.29</v>
      </c>
      <c r="D20" s="25"/>
      <c r="E20" s="40">
        <v>4.58</v>
      </c>
      <c r="F20" s="25"/>
    </row>
    <row r="21" spans="1:6">
      <c r="A21" s="29" t="s">
        <v>5</v>
      </c>
      <c r="B21" s="34">
        <v>0.01</v>
      </c>
      <c r="C21" s="40">
        <v>0.01</v>
      </c>
      <c r="D21" s="25"/>
      <c r="E21" s="40">
        <v>0.12</v>
      </c>
      <c r="F21" s="25"/>
    </row>
    <row r="22" spans="1:6">
      <c r="A22" s="29" t="s">
        <v>4</v>
      </c>
      <c r="B22" s="33">
        <v>5.51</v>
      </c>
      <c r="C22" s="39">
        <v>5.29</v>
      </c>
      <c r="D22" s="25"/>
      <c r="E22" s="39">
        <v>4.6900000000000004</v>
      </c>
      <c r="F22" s="25"/>
    </row>
    <row r="23" spans="1:6">
      <c r="A23" s="32" t="s">
        <v>3</v>
      </c>
      <c r="C23" s="25"/>
      <c r="D23" s="25"/>
      <c r="E23" s="25"/>
      <c r="F23" s="25"/>
    </row>
    <row r="24" spans="1:6">
      <c r="A24" s="29" t="s">
        <v>2</v>
      </c>
      <c r="B24" s="35">
        <v>528.6</v>
      </c>
      <c r="C24" s="41">
        <v>546.79999999999995</v>
      </c>
      <c r="D24" s="25"/>
      <c r="E24" s="41">
        <v>577.6</v>
      </c>
      <c r="F24" s="25"/>
    </row>
    <row r="25" spans="1:6">
      <c r="A25" s="29" t="s">
        <v>1</v>
      </c>
      <c r="B25" s="35">
        <v>533.20000000000005</v>
      </c>
      <c r="C25" s="41">
        <v>550.29999999999995</v>
      </c>
      <c r="D25" s="25"/>
      <c r="E25" s="41">
        <v>582.5</v>
      </c>
      <c r="F25" s="25"/>
    </row>
    <row r="26" spans="1:6">
      <c r="A26" s="29" t="s">
        <v>0</v>
      </c>
      <c r="B26" s="31">
        <v>0</v>
      </c>
      <c r="C26" s="41">
        <v>4.0999999999999996</v>
      </c>
      <c r="D26" s="25"/>
      <c r="E26" s="41">
        <v>0.1</v>
      </c>
      <c r="F26" s="25"/>
    </row>
    <row r="27" spans="1:6">
      <c r="A27" s="29" t="s">
        <v>15</v>
      </c>
      <c r="C27" s="25"/>
      <c r="D27" s="25"/>
      <c r="E27" s="25"/>
      <c r="F27" s="25"/>
    </row>
    <row r="28" spans="1:6">
      <c r="A28" s="29" t="s">
        <v>85</v>
      </c>
      <c r="B28" s="30">
        <v>74433</v>
      </c>
      <c r="C28" s="37">
        <v>71786</v>
      </c>
      <c r="D28" s="25"/>
      <c r="E28" s="37">
        <v>69414</v>
      </c>
      <c r="F28" s="25"/>
    </row>
    <row r="29" spans="1:6">
      <c r="A29" s="29" t="s">
        <v>77</v>
      </c>
      <c r="C29" s="25"/>
      <c r="D29" s="25"/>
      <c r="E29" s="25"/>
      <c r="F29" s="25"/>
    </row>
    <row r="30" spans="1:6">
      <c r="A30" s="29" t="s">
        <v>85</v>
      </c>
      <c r="B30" s="30">
        <v>923</v>
      </c>
      <c r="C30" s="37">
        <v>928</v>
      </c>
      <c r="D30" s="25"/>
      <c r="E30" s="37">
        <v>857</v>
      </c>
      <c r="F30" s="25"/>
    </row>
    <row r="31" spans="1:6">
      <c r="A31" s="25"/>
      <c r="B31" s="25"/>
      <c r="C31" s="25"/>
      <c r="D31" s="25"/>
      <c r="E31" s="25"/>
    </row>
    <row r="32" spans="1:6">
      <c r="A32" s="29" t="s">
        <v>83</v>
      </c>
      <c r="B32" s="25"/>
      <c r="C32" s="25"/>
      <c r="D32" s="25"/>
      <c r="E32" s="25"/>
    </row>
    <row r="33" spans="1:5">
      <c r="A33" s="29" t="s">
        <v>86</v>
      </c>
      <c r="B33" s="25"/>
      <c r="C33" s="25"/>
      <c r="D33" s="25"/>
      <c r="E33" s="25"/>
    </row>
  </sheetData>
  <mergeCells count="61">
    <mergeCell ref="A31:E31"/>
    <mergeCell ref="B32:E32"/>
    <mergeCell ref="B33:E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  <mergeCell ref="A1:A2"/>
    <mergeCell ref="B1:F1"/>
    <mergeCell ref="C3:D3"/>
    <mergeCell ref="E3:F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Illustration</vt:lpstr>
      <vt:lpstr>Target_LTM</vt:lpstr>
      <vt:lpstr>Target_BS_10Q</vt:lpstr>
      <vt:lpstr>Target_IS_10Q</vt:lpstr>
      <vt:lpstr>Target_IS_10K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Tran</dc:creator>
  <cp:lastModifiedBy>David Moore</cp:lastModifiedBy>
  <dcterms:created xsi:type="dcterms:W3CDTF">2016-11-19T05:07:39Z</dcterms:created>
  <dcterms:modified xsi:type="dcterms:W3CDTF">2019-11-04T05:18:58Z</dcterms:modified>
</cp:coreProperties>
</file>