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moor\Dropbox\LMU_teaching\FNCE_3410\Spring_21\Modules\Stocks\"/>
    </mc:Choice>
  </mc:AlternateContent>
  <xr:revisionPtr revIDLastSave="0" documentId="8_{D798C91B-9AE6-438E-B677-3AEE64709274}" xr6:coauthVersionLast="46" xr6:coauthVersionMax="46" xr10:uidLastSave="{00000000-0000-0000-0000-000000000000}"/>
  <bookViews>
    <workbookView xWindow="3924" yWindow="4296" windowWidth="7500" windowHeight="6000" xr2:uid="{7BBD5B53-E76D-4951-AF94-5C3C60D00C1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0" i="1" l="1"/>
  <c r="E28" i="1"/>
  <c r="D28" i="1"/>
  <c r="F28" i="1"/>
  <c r="F27" i="1"/>
  <c r="G26" i="1"/>
  <c r="F26" i="1"/>
  <c r="E26" i="1"/>
  <c r="D26" i="1"/>
  <c r="C21" i="1"/>
  <c r="C20" i="1"/>
  <c r="C16" i="1"/>
  <c r="C15" i="1"/>
  <c r="C14" i="1"/>
  <c r="D12" i="1"/>
  <c r="C12" i="1"/>
  <c r="C10" i="1"/>
  <c r="C4" i="1"/>
</calcChain>
</file>

<file path=xl/sharedStrings.xml><?xml version="1.0" encoding="utf-8"?>
<sst xmlns="http://schemas.openxmlformats.org/spreadsheetml/2006/main" count="28" uniqueCount="19">
  <si>
    <t>1)</t>
  </si>
  <si>
    <t>D</t>
  </si>
  <si>
    <t>P0</t>
  </si>
  <si>
    <t>r</t>
  </si>
  <si>
    <t>2)</t>
  </si>
  <si>
    <t>D0</t>
  </si>
  <si>
    <t>g</t>
  </si>
  <si>
    <t>a)</t>
  </si>
  <si>
    <t>b)</t>
  </si>
  <si>
    <t>P7</t>
  </si>
  <si>
    <t>c)</t>
  </si>
  <si>
    <t>DY</t>
  </si>
  <si>
    <t>CGY=g</t>
  </si>
  <si>
    <t>d)</t>
  </si>
  <si>
    <t>PO</t>
  </si>
  <si>
    <t>3)</t>
  </si>
  <si>
    <t>Years</t>
  </si>
  <si>
    <t>Div</t>
  </si>
  <si>
    <t>Price at t=3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</si>
</sst>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164" formatCode="_(0.0%_);\(0.0%\)"/>
    <numFmt numFmtId="165" formatCode="0.0%"/>
  </numFmts>
  <fonts count="2" x14ac:knownFonts="1">
    <font>
      <sz val="11"/>
      <color theme="1"/>
      <name val="Calibri"/>
      <family val="2"/>
      <scheme val="minor"/>
    </font>
    <font>
      <sz val="11"/>
      <color theme="4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8" fontId="0" fillId="0" borderId="0" xfId="0" applyNumberFormat="1"/>
    <xf numFmtId="8" fontId="1" fillId="0" borderId="0" xfId="0" applyNumberFormat="1" applyFont="1"/>
    <xf numFmtId="164" fontId="1" fillId="0" borderId="0" xfId="0" applyNumberFormat="1" applyFont="1"/>
    <xf numFmtId="165" fontId="0" fillId="0" borderId="0" xfId="0" applyNumberFormat="1"/>
    <xf numFmtId="10" fontId="0" fillId="0" borderId="0" xfId="0" applyNumberFormat="1"/>
    <xf numFmtId="0" fontId="0" fillId="0" borderId="0" xfId="0" applyAlignment="1">
      <alignment horizontal="centerContinuous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8EE7A1-7449-4389-BB9C-3AF7E754400B}">
  <dimension ref="A2:G30"/>
  <sheetViews>
    <sheetView tabSelected="1" zoomScale="205" zoomScaleNormal="205" workbookViewId="0">
      <selection activeCell="C10" sqref="C10"/>
    </sheetView>
  </sheetViews>
  <sheetFormatPr defaultRowHeight="14.4" x14ac:dyDescent="0.3"/>
  <cols>
    <col min="1" max="1" width="3.33203125" customWidth="1"/>
  </cols>
  <sheetData>
    <row r="2" spans="1:4" x14ac:dyDescent="0.3">
      <c r="A2" t="s">
        <v>0</v>
      </c>
      <c r="B2" t="s">
        <v>1</v>
      </c>
      <c r="C2" s="2">
        <v>1.25</v>
      </c>
    </row>
    <row r="3" spans="1:4" x14ac:dyDescent="0.3">
      <c r="B3" t="s">
        <v>3</v>
      </c>
      <c r="C3" s="3">
        <v>0.15</v>
      </c>
    </row>
    <row r="4" spans="1:4" x14ac:dyDescent="0.3">
      <c r="B4" t="s">
        <v>2</v>
      </c>
      <c r="C4" s="1">
        <f>C2/C3</f>
        <v>8.3333333333333339</v>
      </c>
    </row>
    <row r="6" spans="1:4" x14ac:dyDescent="0.3">
      <c r="A6" t="s">
        <v>4</v>
      </c>
      <c r="B6" t="s">
        <v>5</v>
      </c>
      <c r="C6" s="2">
        <v>1.45</v>
      </c>
    </row>
    <row r="7" spans="1:4" x14ac:dyDescent="0.3">
      <c r="B7" t="s">
        <v>6</v>
      </c>
      <c r="C7" s="3">
        <v>2.8000000000000001E-2</v>
      </c>
    </row>
    <row r="9" spans="1:4" x14ac:dyDescent="0.3">
      <c r="A9" t="s">
        <v>7</v>
      </c>
      <c r="B9" t="s">
        <v>3</v>
      </c>
      <c r="C9" s="3">
        <v>0.14000000000000001</v>
      </c>
    </row>
    <row r="10" spans="1:4" x14ac:dyDescent="0.3">
      <c r="B10" t="s">
        <v>2</v>
      </c>
      <c r="C10" s="1">
        <f>(C6*(1+C7))/(C9-C7)</f>
        <v>13.308928571428568</v>
      </c>
    </row>
    <row r="12" spans="1:4" x14ac:dyDescent="0.3">
      <c r="A12" t="s">
        <v>8</v>
      </c>
      <c r="B12" t="s">
        <v>9</v>
      </c>
      <c r="C12" s="1">
        <f>(C6*(1+C7)^8)/(C9-C7)</f>
        <v>16.147113457032976</v>
      </c>
      <c r="D12" s="1">
        <f>FV(C7,7,,-C10)</f>
        <v>16.147113457032976</v>
      </c>
    </row>
    <row r="14" spans="1:4" x14ac:dyDescent="0.3">
      <c r="A14" t="s">
        <v>10</v>
      </c>
      <c r="B14" t="s">
        <v>12</v>
      </c>
      <c r="C14" s="4">
        <f>RATE(7,,-C10,C12)</f>
        <v>2.8000000000000216E-2</v>
      </c>
    </row>
    <row r="15" spans="1:4" x14ac:dyDescent="0.3">
      <c r="B15" t="s">
        <v>11</v>
      </c>
      <c r="C15" s="4">
        <f>(C6*(1+C7))/C10</f>
        <v>0.11200000000000002</v>
      </c>
    </row>
    <row r="16" spans="1:4" x14ac:dyDescent="0.3">
      <c r="B16" t="s">
        <v>3</v>
      </c>
      <c r="C16" s="4">
        <f>C15+C14</f>
        <v>0.14000000000000024</v>
      </c>
    </row>
    <row r="18" spans="1:7" x14ac:dyDescent="0.3">
      <c r="A18" t="s">
        <v>13</v>
      </c>
      <c r="B18" t="s">
        <v>12</v>
      </c>
      <c r="C18" s="3">
        <v>2.8000000000000001E-2</v>
      </c>
    </row>
    <row r="19" spans="1:7" x14ac:dyDescent="0.3">
      <c r="B19" t="s">
        <v>14</v>
      </c>
      <c r="C19" s="2">
        <v>30</v>
      </c>
    </row>
    <row r="20" spans="1:7" x14ac:dyDescent="0.3">
      <c r="B20" t="s">
        <v>11</v>
      </c>
      <c r="C20" s="4">
        <f>(C6*(1+C18))/C19</f>
        <v>4.9686666666666664E-2</v>
      </c>
    </row>
    <row r="21" spans="1:7" x14ac:dyDescent="0.3">
      <c r="B21" t="s">
        <v>3</v>
      </c>
      <c r="C21" s="5">
        <f>C20+C18</f>
        <v>7.7686666666666668E-2</v>
      </c>
    </row>
    <row r="23" spans="1:7" x14ac:dyDescent="0.3">
      <c r="A23" t="s">
        <v>15</v>
      </c>
      <c r="B23" t="s">
        <v>5</v>
      </c>
      <c r="C23" s="2">
        <v>2.4</v>
      </c>
      <c r="D23" s="6" t="s">
        <v>16</v>
      </c>
      <c r="E23" s="6"/>
      <c r="F23" s="6"/>
      <c r="G23" s="6"/>
    </row>
    <row r="24" spans="1:7" x14ac:dyDescent="0.3">
      <c r="B24" t="s">
        <v>3</v>
      </c>
      <c r="C24" s="3">
        <v>0.12</v>
      </c>
      <c r="D24">
        <v>1</v>
      </c>
      <c r="E24">
        <v>2</v>
      </c>
      <c r="F24">
        <v>3</v>
      </c>
      <c r="G24">
        <v>4</v>
      </c>
    </row>
    <row r="25" spans="1:7" x14ac:dyDescent="0.3">
      <c r="D25" s="3">
        <v>0.1</v>
      </c>
      <c r="E25" s="3">
        <v>0.1</v>
      </c>
      <c r="F25" s="3">
        <v>0.1</v>
      </c>
      <c r="G25" s="3">
        <v>0.02</v>
      </c>
    </row>
    <row r="26" spans="1:7" x14ac:dyDescent="0.3">
      <c r="C26" t="s">
        <v>17</v>
      </c>
      <c r="D26" s="1">
        <f>C23*(1+D25)</f>
        <v>2.64</v>
      </c>
      <c r="E26" s="1">
        <f>D26*(1+E25)</f>
        <v>2.9040000000000004</v>
      </c>
      <c r="F26" s="1">
        <f>E26*(1+F25)</f>
        <v>3.1944000000000008</v>
      </c>
      <c r="G26" s="1">
        <f>F26*(1+G25)</f>
        <v>3.2582880000000007</v>
      </c>
    </row>
    <row r="27" spans="1:7" x14ac:dyDescent="0.3">
      <c r="C27" t="s">
        <v>18</v>
      </c>
      <c r="F27" s="1">
        <f>G26/(C24-G25)</f>
        <v>32.58288000000001</v>
      </c>
    </row>
    <row r="28" spans="1:7" x14ac:dyDescent="0.3">
      <c r="D28" s="1">
        <f t="shared" ref="D28:E28" si="0">SUM(D26:D27)</f>
        <v>2.64</v>
      </c>
      <c r="E28" s="1">
        <f t="shared" si="0"/>
        <v>2.9040000000000004</v>
      </c>
      <c r="F28" s="1">
        <f>SUM(F26:F27)</f>
        <v>35.777280000000012</v>
      </c>
    </row>
    <row r="30" spans="1:7" x14ac:dyDescent="0.3">
      <c r="C30" t="s">
        <v>2</v>
      </c>
      <c r="D30" s="1">
        <f>NPV(C24,D28:F28)</f>
        <v>30.137755102040821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Moore</dc:creator>
  <cp:lastModifiedBy>David Moore</cp:lastModifiedBy>
  <dcterms:created xsi:type="dcterms:W3CDTF">2021-04-12T21:27:40Z</dcterms:created>
  <dcterms:modified xsi:type="dcterms:W3CDTF">2021-04-12T21:43:18Z</dcterms:modified>
</cp:coreProperties>
</file>